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<sst xmlns="http://schemas.openxmlformats.org/spreadsheetml/2006/main" count="106" uniqueCount="55">
  <si>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</si>
  <si>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</si>
  <si>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</si>
  <si>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</si>
  <si>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</si>
  <si>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</si>
  <si>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</si>
  <si>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</si>
  <si>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</si>
  <si>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</si>
  <si>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</si>
  <si>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</si>
  <si>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</si>
  <si>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</si>
  <si>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</si>
  <si>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</si>
  <si>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</si>
  <si>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</si>
  <si>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</si>
  <si>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</si>
  <si>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</si>
  <si>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</si>
  <si>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</si>
  <si>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</si>
  <si>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</si>
  <si>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</si>
  <si>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</si>
  <si>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</si>
  <si>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</si>
  <si>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</si>
  <si>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</si>
  <si>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</si>
  <si>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</si>
  <si>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</si>
  <si>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</si>
  <si>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</si>
  <si>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</si>
  <si>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</si>
  <si>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</si>
  <si>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</si>
  <si>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</si>
  <si>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</si>
  <si>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</si>
  <si>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</si>
  <si>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</si>
  <si>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</si>
  <si>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</si>
  <si>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ITEM07</t>
  </si>
  <si>
    <t>Consultancy Charges for renewal of Consent to operate for water &amp; air inclusive of all documents/reports/testing/inspection/liasioing charges etc. as per tender document for CIAB Campus in ref to earlier CTO except PPCB fees/taxes.</t>
  </si>
  <si>
    <t>Tender Inviting Authority: &lt;Executive Director, NABI&gt;</t>
  </si>
  <si>
    <t>ITEM01</t>
  </si>
  <si>
    <t>Providing and fixing 80 mm dia nominal bore G.I. pipes Class C Make of ISI mark complete with G.I. fittings including trenching and refilling maximum 3 metre depth as per diection of Engineer-In Charge etc inclusive of excavation under the road/paver or dismantle the same including again fixing the paver/rcc as per site condition inclusive of all . Also Painting G.I. pipes and fittings with two coats of anti-corrosive bitumastic paint of approved quality. The cost inclusive of GI pipes fittings, Gate valve, Branch connection with existing line, GI Union, Air valve etc. to complete the work as per site conditions. No extra will be payble rather than quote amount for commissioning of connection pipeline.</t>
  </si>
  <si>
    <t>Rmt</t>
  </si>
  <si>
    <t>Contract No:  &lt;NABI/ENGG/07(017)/2022-23 &gt;</t>
  </si>
  <si>
    <t>Name of Work: &lt;.Tender Notice for the work of Provision of Connection of Utility 01 &amp; 02 Bore well with Water Tanks for NABI at Sector-81, Mohali”&gt;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</si>
</sst>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0" fontId="7" fillId="33" borderId="11"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4"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5" xfId="42" applyFill="1" applyBorder="1" applyAlignment="1">
      <alignment horizontal="right" vertical="top"/>
    </xf>
    <xf numFmtId="0" fontId="4" fillId="0" borderId="13" xfId="55" applyNumberFormat="1" applyFont="1" applyFill="1" applyBorder="1" applyAlignment="1">
      <alignment vertical="top" wrapText="1" readingOrder="1"/>
      <protection/>
    </xf>
    <xf numFmtId="2" fontId="4" fillId="0" borderId="16" xfId="59" applyNumberFormat="1" applyFont="1" applyFill="1" applyBorder="1" applyAlignment="1">
      <alignment vertical="top"/>
      <protection/>
    </xf>
    <xf numFmtId="2" fontId="7" fillId="0" borderId="16" xfId="55" applyNumberFormat="1" applyFont="1" applyFill="1" applyBorder="1" applyAlignment="1" applyProtection="1">
      <alignment horizontal="left" vertical="top"/>
      <protection locked="0"/>
    </xf>
    <xf numFmtId="171" fontId="1" fillId="35" borderId="16" xfId="42" applyFill="1" applyBorder="1" applyAlignment="1" applyProtection="1">
      <alignment horizontal="center" vertical="top"/>
      <protection locked="0"/>
    </xf>
    <xf numFmtId="171" fontId="1" fillId="36" borderId="16" xfId="42" applyFill="1" applyBorder="1" applyAlignment="1">
      <alignment horizontal="right" vertical="top"/>
    </xf>
    <xf numFmtId="0" fontId="4" fillId="0" borderId="13" xfId="59" applyNumberFormat="1" applyFont="1" applyFill="1" applyBorder="1" applyAlignment="1">
      <alignment horizontal="center" vertical="top"/>
      <protection/>
    </xf>
    <xf numFmtId="0" fontId="7" fillId="0" borderId="13" xfId="55" applyNumberFormat="1" applyFont="1" applyFill="1" applyBorder="1" applyAlignment="1">
      <alignment horizontal="center" vertical="top" wrapText="1"/>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58"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59"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39" fillId="0" borderId="13" xfId="0" applyFont="1" applyFill="1" applyBorder="1" applyAlignment="1">
      <alignment wrapText="1"/>
    </xf>
    <xf numFmtId="0" fontId="17" fillId="0" borderId="13" xfId="59" applyNumberFormat="1" applyFont="1" applyFill="1" applyBorder="1" applyAlignment="1" applyProtection="1">
      <alignment vertical="center" wrapText="1"/>
      <protection locked="0"/>
    </xf>
    <xf numFmtId="0" fontId="18" fillId="0" borderId="13" xfId="66" applyNumberFormat="1" applyFont="1" applyFill="1" applyBorder="1" applyAlignment="1" applyProtection="1">
      <alignment horizontal="center" vertical="center"/>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0"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6"/>
  <sheetViews>
    <sheetView showGridLines="0" zoomScale="75" zoomScaleNormal="75" zoomScalePageLayoutView="0" workbookViewId="0" topLeftCell="A1">
      <selection activeCell="M13" sqref="M13"/>
    </sheetView>
  </sheetViews>
  <sheetFormatPr defaultColWidth="9.140625" defaultRowHeight="15"/>
  <cols>
    <col min="1" max="1" width="12.7109375" style="1" customWidth="1"/>
    <col min="2" max="2" width="72.140625" style="1" customWidth="1"/>
    <col min="3" max="3" width="17.00390625" style="1" customWidth="1"/>
    <col min="4" max="4" width="9.574218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41.25" customHeight="1">
      <c r="A5" s="70" t="s">
        <v>54</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105.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45</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2" t="s">
        <v>14</v>
      </c>
      <c r="B11" s="31" t="s">
        <v>15</v>
      </c>
      <c r="C11" s="31" t="s">
        <v>16</v>
      </c>
      <c r="D11" s="31" t="s">
        <v>17</v>
      </c>
      <c r="E11" s="31" t="s">
        <v>18</v>
      </c>
      <c r="F11" s="31" t="s">
        <v>19</v>
      </c>
      <c r="G11" s="31"/>
      <c r="H11" s="31"/>
      <c r="I11" s="31" t="s">
        <v>20</v>
      </c>
      <c r="J11" s="31" t="s">
        <v>21</v>
      </c>
      <c r="K11" s="31" t="s">
        <v>22</v>
      </c>
      <c r="L11" s="31" t="s">
        <v>40</v>
      </c>
      <c r="M11" s="33" t="s">
        <v>44</v>
      </c>
      <c r="N11" s="31" t="s">
        <v>23</v>
      </c>
      <c r="O11" s="31" t="s">
        <v>41</v>
      </c>
      <c r="P11" s="31" t="s">
        <v>39</v>
      </c>
      <c r="Q11" s="31" t="s">
        <v>24</v>
      </c>
      <c r="R11" s="31" t="s">
        <v>38</v>
      </c>
      <c r="S11" s="31" t="s">
        <v>25</v>
      </c>
      <c r="T11" s="31" t="s">
        <v>26</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4" t="s">
        <v>46</v>
      </c>
      <c r="BB11" s="34" t="s">
        <v>42</v>
      </c>
      <c r="BC11" s="35" t="s">
        <v>27</v>
      </c>
      <c r="IE11" s="15"/>
      <c r="IF11" s="15"/>
      <c r="IG11" s="15"/>
      <c r="IH11" s="15"/>
      <c r="II11" s="15"/>
    </row>
    <row r="12" spans="1:243" s="17" customFormat="1" ht="27" customHeight="1">
      <c r="A12" s="19">
        <v>1</v>
      </c>
      <c r="B12" s="16">
        <v>2</v>
      </c>
      <c r="C12" s="19">
        <v>3</v>
      </c>
      <c r="D12" s="19">
        <v>4</v>
      </c>
      <c r="E12" s="16">
        <v>5</v>
      </c>
      <c r="F12" s="16">
        <v>6</v>
      </c>
      <c r="G12" s="16">
        <v>7</v>
      </c>
      <c r="H12" s="16">
        <v>8</v>
      </c>
      <c r="I12" s="16">
        <v>9</v>
      </c>
      <c r="J12" s="16">
        <v>10</v>
      </c>
      <c r="K12" s="16">
        <v>11</v>
      </c>
      <c r="L12" s="16">
        <v>6</v>
      </c>
      <c r="M12" s="29">
        <v>7</v>
      </c>
      <c r="N12" s="29">
        <v>8</v>
      </c>
      <c r="O12" s="29">
        <v>9</v>
      </c>
      <c r="P12" s="29">
        <v>10</v>
      </c>
      <c r="Q12" s="29">
        <v>11</v>
      </c>
      <c r="R12" s="29">
        <v>12</v>
      </c>
      <c r="S12" s="29">
        <v>13</v>
      </c>
      <c r="T12" s="29">
        <v>14</v>
      </c>
      <c r="U12" s="29">
        <v>15</v>
      </c>
      <c r="V12" s="29">
        <v>16</v>
      </c>
      <c r="W12" s="29">
        <v>17</v>
      </c>
      <c r="X12" s="29">
        <v>18</v>
      </c>
      <c r="Y12" s="29">
        <v>19</v>
      </c>
      <c r="Z12" s="29">
        <v>20</v>
      </c>
      <c r="AA12" s="29">
        <v>21</v>
      </c>
      <c r="AB12" s="29">
        <v>22</v>
      </c>
      <c r="AC12" s="29">
        <v>23</v>
      </c>
      <c r="AD12" s="29">
        <v>24</v>
      </c>
      <c r="AE12" s="29">
        <v>25</v>
      </c>
      <c r="AF12" s="29">
        <v>26</v>
      </c>
      <c r="AG12" s="29">
        <v>27</v>
      </c>
      <c r="AH12" s="29">
        <v>28</v>
      </c>
      <c r="AI12" s="29">
        <v>29</v>
      </c>
      <c r="AJ12" s="29">
        <v>30</v>
      </c>
      <c r="AK12" s="29">
        <v>31</v>
      </c>
      <c r="AL12" s="29">
        <v>32</v>
      </c>
      <c r="AM12" s="29">
        <v>33</v>
      </c>
      <c r="AN12" s="29">
        <v>34</v>
      </c>
      <c r="AO12" s="29">
        <v>35</v>
      </c>
      <c r="AP12" s="29">
        <v>36</v>
      </c>
      <c r="AQ12" s="29">
        <v>37</v>
      </c>
      <c r="AR12" s="29">
        <v>38</v>
      </c>
      <c r="AS12" s="29">
        <v>39</v>
      </c>
      <c r="AT12" s="29">
        <v>40</v>
      </c>
      <c r="AU12" s="29">
        <v>41</v>
      </c>
      <c r="AV12" s="29">
        <v>42</v>
      </c>
      <c r="AW12" s="29">
        <v>43</v>
      </c>
      <c r="AX12" s="29">
        <v>44</v>
      </c>
      <c r="AY12" s="29">
        <v>45</v>
      </c>
      <c r="AZ12" s="29">
        <v>46</v>
      </c>
      <c r="BA12" s="29">
        <v>47</v>
      </c>
      <c r="BB12" s="29">
        <v>48</v>
      </c>
      <c r="BC12" s="29">
        <v>49</v>
      </c>
      <c r="IE12" s="18"/>
      <c r="IF12" s="18"/>
      <c r="IG12" s="18"/>
      <c r="IH12" s="18"/>
      <c r="II12" s="18"/>
    </row>
    <row r="13" spans="1:243" s="17" customFormat="1" ht="158.25" customHeight="1">
      <c r="A13" s="44">
        <v>1.01</v>
      </c>
      <c r="B13" s="64" t="s">
        <v>51</v>
      </c>
      <c r="C13" s="45" t="s">
        <v>50</v>
      </c>
      <c r="D13" s="46">
        <v>650</v>
      </c>
      <c r="E13" s="39" t="s">
        <v>52</v>
      </c>
      <c r="F13" s="25"/>
      <c r="G13" s="26"/>
      <c r="H13" s="27"/>
      <c r="I13" s="40" t="s">
        <v>29</v>
      </c>
      <c r="J13" s="28">
        <v>1</v>
      </c>
      <c r="K13" s="41" t="s">
        <v>30</v>
      </c>
      <c r="L13" s="41" t="s">
        <v>4</v>
      </c>
      <c r="M13" s="36"/>
      <c r="N13" s="37"/>
      <c r="O13" s="42"/>
      <c r="P13" s="36"/>
      <c r="Q13" s="36"/>
      <c r="R13" s="36"/>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43">
        <f>+D13*M13</f>
        <v>0</v>
      </c>
      <c r="BB13" s="38">
        <f>+BA13</f>
        <v>0</v>
      </c>
      <c r="BC13" s="20" t="str">
        <f>SpellNumber(L13,BB13)</f>
        <v>INR Zero Only</v>
      </c>
      <c r="IA13" s="17">
        <v>1.01</v>
      </c>
      <c r="IB13" s="30" t="s">
        <v>48</v>
      </c>
      <c r="IC13" s="17" t="s">
        <v>47</v>
      </c>
      <c r="ID13" s="17">
        <v>1</v>
      </c>
      <c r="IE13" s="18" t="s">
        <v>28</v>
      </c>
      <c r="IF13" s="18"/>
      <c r="IG13" s="18"/>
      <c r="IH13" s="18"/>
      <c r="II13" s="18"/>
    </row>
    <row r="14" spans="1:243" s="21" customFormat="1" ht="51" customHeight="1">
      <c r="A14" s="48" t="s">
        <v>32</v>
      </c>
      <c r="B14" s="49"/>
      <c r="C14" s="50"/>
      <c r="D14" s="50"/>
      <c r="E14" s="50"/>
      <c r="F14" s="50"/>
      <c r="G14" s="50"/>
      <c r="H14" s="51"/>
      <c r="I14" s="51"/>
      <c r="J14" s="51"/>
      <c r="K14" s="51"/>
      <c r="L14" s="50"/>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t="e">
        <f>SUM(#REF!)</f>
        <v>#REF!</v>
      </c>
      <c r="BB14" s="54">
        <f>SUM(BB13:BB13)</f>
        <v>0</v>
      </c>
      <c r="BC14" s="47" t="str">
        <f>SpellNumber($E$2,BB14)</f>
        <v>INR Zero Only</v>
      </c>
      <c r="IE14" s="22">
        <v>4</v>
      </c>
      <c r="IF14" s="22" t="s">
        <v>31</v>
      </c>
      <c r="IG14" s="22" t="s">
        <v>33</v>
      </c>
      <c r="IH14" s="22">
        <v>10</v>
      </c>
      <c r="II14" s="22" t="s">
        <v>28</v>
      </c>
    </row>
    <row r="15" spans="1:243" s="23" customFormat="1" ht="54.75" customHeight="1" hidden="1">
      <c r="A15" s="48" t="s">
        <v>34</v>
      </c>
      <c r="B15" s="48"/>
      <c r="C15" s="55"/>
      <c r="D15" s="56"/>
      <c r="E15" s="65" t="s">
        <v>35</v>
      </c>
      <c r="F15" s="66"/>
      <c r="G15" s="57"/>
      <c r="H15" s="58"/>
      <c r="I15" s="58"/>
      <c r="J15" s="58"/>
      <c r="K15" s="59"/>
      <c r="L15" s="60"/>
      <c r="M15" s="61" t="s">
        <v>36</v>
      </c>
      <c r="N15" s="58"/>
      <c r="O15" s="52"/>
      <c r="P15" s="52"/>
      <c r="Q15" s="52"/>
      <c r="R15" s="52"/>
      <c r="S15" s="52"/>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2">
        <f>IF(ISBLANK(F15),0,IF(E15="Excess (+)",ROUND(BA14+(BA14*F15),2),IF(E15="Less (-)",ROUND(BA14+(BA14*F15*(-1)),2),0)))</f>
        <v>0</v>
      </c>
      <c r="BB15" s="63">
        <f>ROUND(BA15,0)</f>
        <v>0</v>
      </c>
      <c r="BC15" s="47" t="str">
        <f>SpellNumber(L15,BB15)</f>
        <v> Zero Only</v>
      </c>
      <c r="IE15" s="24"/>
      <c r="IF15" s="24"/>
      <c r="IG15" s="24"/>
      <c r="IH15" s="24"/>
      <c r="II15" s="24"/>
    </row>
    <row r="16" spans="1:243" s="23" customFormat="1" ht="43.5" customHeight="1">
      <c r="A16" s="73" t="s">
        <v>43</v>
      </c>
      <c r="B16" s="73"/>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24"/>
      <c r="IF16" s="24"/>
      <c r="IG16" s="24"/>
      <c r="IH16" s="24"/>
      <c r="II16" s="24"/>
    </row>
  </sheetData>
  <sheetProtection password="CA97" sheet="1" selectLockedCells="1"/>
  <mergeCells count="9">
    <mergeCell ref="A9:BC9"/>
    <mergeCell ref="C16:BC16"/>
    <mergeCell ref="A1:L1"/>
    <mergeCell ref="A4:BC4"/>
    <mergeCell ref="A5:BC5"/>
    <mergeCell ref="A6:BC6"/>
    <mergeCell ref="A7:BC7"/>
    <mergeCell ref="B8:BC8"/>
    <mergeCell ref="A16:B16"/>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O13:R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37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2022-09-06T09:27:19Z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cogU+C+0FyKOSCi+98t3y2xb2Yo=</vt:lpwstr>
  </property>
</Properties>
</file>