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310"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<sst xmlns="http://schemas.openxmlformats.org/spreadsheetml/2006/main" count="115" uniqueCount="55">
  <si>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</si>
  <si>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</si>
  <si>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</si>
  <si>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</si>
  <si>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</si>
  <si>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</si>
  <si>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</si>
  <si>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</si>
  <si>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</si>
  <si>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</si>
  <si>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</si>
  <si>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</si>
  <si>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</si>
  <si>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</si>
  <si>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</si>
  <si>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</si>
  <si>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</si>
  <si>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</si>
  <si>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</si>
  <si>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</si>
  <si>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</si>
  <si>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</si>
  <si>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</si>
  <si>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</si>
  <si>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</si>
  <si>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</si>
  <si>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</si>
  <si>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</si>
  <si>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</si>
  <si>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</si>
  <si>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</si>
  <si>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</si>
  <si>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</si>
  <si>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</si>
  <si>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</si>
  <si>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</si>
  <si>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</si>
  <si>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</si>
  <si>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</si>
  <si>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</si>
  <si>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</si>
  <si>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</si>
  <si>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</si>
  <si>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</si>
  <si>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</si>
  <si>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</si>
  <si>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</si>
  <si>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</si>
  <si>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TOTAL AMOUNT  With GST</t>
  </si>
  <si>
    <t>Tender Inviting Authority: &lt;Executive Director, National Agri-Food Biotechnology Institute&gt;</t>
  </si>
  <si>
    <t>nos</t>
  </si>
  <si>
    <t>Contract No:  &lt;CIAB/7(207)/2019- Works&gt;</t>
  </si>
  <si>
    <t>Name of Work: &lt;.Tender Notice for the work of Engagement of consultant for testing of various parameters and submission of six-monthly compliance report to MOEF/SEIAA”&gt;</t>
  </si>
  <si>
    <t>Preparartion and submission of six monthly compliance reports to Minsitry of Environment &amp; Forest, Govt. of India, SEIAA/PPCB, Punjab as per Environmental clearance conditions, PPCB NOC Conditions as applicable. The scope of work includes visits to site for collection of data, sampling, vistis to office of Department, MOEF/SEIAA/PPCB, testing of various parameters such as soil, water, noise, etc. The bidder is required to liasion with MOEF/SEIAA/PPCB offices and address the queries raised by them. The rates should be inclusive of testing chrages, visit expenses, liasion cost, GST, etc. Any additional work if required for completion of work shall be deemed to be included in the cost and nothing extra shall be payable. Rate of Year 2022</t>
  </si>
  <si>
    <t>Preparartion and submission of six monthly compliance reports to Minsitry of Environment &amp; Forest, Govt. of India, SEIAA/PPCB, Punjab as per Environmental clearance conditions, PPCB NOC Conditions as applicable. The scope of work includes visits to site for collection of data, sampling, vistis to office of Department, MOEF/SEIAA/PPCB, testing of various parameters such as soil, water, noise, etc. The bidder is required to liasion with MOEF/SEIAA/PPCB offices and address the queries raised by them. The rates should be inclusive of testing chrages, visit expenses, liasion cost, GST, etc. Any additional work if required for completion of work shall be deemed to be included in the cost and nothing extra shall be payable. Rate of Year 2023</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</si>
</sst>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thin"/>
      <right style="thin"/>
      <top style="thin"/>
      <bottom>
        <color indexed="63"/>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2" fontId="4" fillId="0" borderId="17" xfId="59" applyNumberFormat="1" applyFont="1" applyFill="1" applyBorder="1" applyAlignment="1">
      <alignment vertical="top"/>
      <protection/>
    </xf>
    <xf numFmtId="2" fontId="7" fillId="0" borderId="17" xfId="55" applyNumberFormat="1" applyFont="1" applyFill="1" applyBorder="1" applyAlignment="1" applyProtection="1">
      <alignment horizontal="left" vertical="top"/>
      <protection locked="0"/>
    </xf>
    <xf numFmtId="171" fontId="1" fillId="35" borderId="17" xfId="42" applyFill="1" applyBorder="1" applyAlignment="1" applyProtection="1">
      <alignment horizontal="center" vertical="top"/>
      <protection locked="0"/>
    </xf>
    <xf numFmtId="171" fontId="1" fillId="36" borderId="17" xfId="42" applyFill="1" applyBorder="1" applyAlignment="1">
      <alignment horizontal="right" vertical="top"/>
    </xf>
    <xf numFmtId="0" fontId="4" fillId="0" borderId="13" xfId="59" applyNumberFormat="1" applyFont="1" applyFill="1" applyBorder="1" applyAlignment="1">
      <alignment horizontal="center" vertical="top"/>
      <protection/>
    </xf>
    <xf numFmtId="179" fontId="4" fillId="0" borderId="13" xfId="59" applyNumberFormat="1" applyFont="1" applyFill="1" applyBorder="1" applyAlignment="1">
      <alignment vertical="top"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1"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2"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63" fillId="0" borderId="13" xfId="0" applyFont="1" applyFill="1" applyBorder="1" applyAlignment="1">
      <alignment wrapText="1"/>
    </xf>
    <xf numFmtId="2" fontId="4" fillId="0" borderId="10" xfId="59" applyNumberFormat="1" applyFont="1" applyFill="1" applyBorder="1" applyAlignment="1">
      <alignment horizontal="center" vertical="top"/>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0" zoomScaleNormal="70" zoomScalePageLayoutView="0" workbookViewId="0" topLeftCell="A8">
      <selection activeCell="M13" sqref="M13:M14"/>
    </sheetView>
  </sheetViews>
  <sheetFormatPr defaultColWidth="9.140625" defaultRowHeight="15"/>
  <cols>
    <col min="1" max="1" width="12.7109375" style="1" customWidth="1"/>
    <col min="2" max="2" width="72.140625" style="1" customWidth="1"/>
    <col min="3" max="3" width="17.00390625" style="1" customWidth="1"/>
    <col min="4" max="4" width="13.71093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41.25" customHeight="1">
      <c r="A5" s="76" t="s">
        <v>52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105.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47</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7" t="s">
        <v>14</v>
      </c>
      <c r="B11" s="36" t="s">
        <v>15</v>
      </c>
      <c r="C11" s="36" t="s">
        <v>16</v>
      </c>
      <c r="D11" s="36" t="s">
        <v>17</v>
      </c>
      <c r="E11" s="36" t="s">
        <v>18</v>
      </c>
      <c r="F11" s="36" t="s">
        <v>19</v>
      </c>
      <c r="G11" s="36"/>
      <c r="H11" s="36"/>
      <c r="I11" s="36" t="s">
        <v>20</v>
      </c>
      <c r="J11" s="36" t="s">
        <v>21</v>
      </c>
      <c r="K11" s="36" t="s">
        <v>22</v>
      </c>
      <c r="L11" s="36" t="s">
        <v>41</v>
      </c>
      <c r="M11" s="38" t="s">
        <v>45</v>
      </c>
      <c r="N11" s="36" t="s">
        <v>23</v>
      </c>
      <c r="O11" s="36" t="s">
        <v>42</v>
      </c>
      <c r="P11" s="36" t="s">
        <v>40</v>
      </c>
      <c r="Q11" s="36" t="s">
        <v>24</v>
      </c>
      <c r="R11" s="36" t="s">
        <v>39</v>
      </c>
      <c r="S11" s="36" t="s">
        <v>25</v>
      </c>
      <c r="T11" s="36" t="s">
        <v>26</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9" t="s">
        <v>48</v>
      </c>
      <c r="BB11" s="39" t="s">
        <v>43</v>
      </c>
      <c r="BC11" s="40" t="s">
        <v>27</v>
      </c>
      <c r="IE11" s="15"/>
      <c r="IF11" s="15"/>
      <c r="IG11" s="15"/>
      <c r="IH11" s="15"/>
      <c r="II11" s="15"/>
    </row>
    <row r="12" spans="1:243" s="17" customFormat="1" ht="27" customHeight="1">
      <c r="A12" s="19">
        <v>1</v>
      </c>
      <c r="B12" s="33">
        <v>2</v>
      </c>
      <c r="C12" s="20">
        <v>3</v>
      </c>
      <c r="D12" s="20">
        <v>4</v>
      </c>
      <c r="E12" s="33">
        <v>5</v>
      </c>
      <c r="F12" s="33">
        <v>6</v>
      </c>
      <c r="G12" s="33">
        <v>7</v>
      </c>
      <c r="H12" s="33">
        <v>8</v>
      </c>
      <c r="I12" s="33">
        <v>9</v>
      </c>
      <c r="J12" s="33">
        <v>10</v>
      </c>
      <c r="K12" s="33">
        <v>11</v>
      </c>
      <c r="L12" s="33">
        <v>6</v>
      </c>
      <c r="M12" s="33">
        <v>7</v>
      </c>
      <c r="N12" s="33">
        <v>8</v>
      </c>
      <c r="O12" s="33">
        <v>9</v>
      </c>
      <c r="P12" s="33">
        <v>10</v>
      </c>
      <c r="Q12" s="33">
        <v>11</v>
      </c>
      <c r="R12" s="33">
        <v>12</v>
      </c>
      <c r="S12" s="33">
        <v>13</v>
      </c>
      <c r="T12" s="33">
        <v>14</v>
      </c>
      <c r="U12" s="33">
        <v>15</v>
      </c>
      <c r="V12" s="33">
        <v>16</v>
      </c>
      <c r="W12" s="33">
        <v>17</v>
      </c>
      <c r="X12" s="33">
        <v>18</v>
      </c>
      <c r="Y12" s="33">
        <v>19</v>
      </c>
      <c r="Z12" s="33">
        <v>20</v>
      </c>
      <c r="AA12" s="33">
        <v>21</v>
      </c>
      <c r="AB12" s="33">
        <v>22</v>
      </c>
      <c r="AC12" s="33">
        <v>23</v>
      </c>
      <c r="AD12" s="33">
        <v>24</v>
      </c>
      <c r="AE12" s="33">
        <v>25</v>
      </c>
      <c r="AF12" s="33">
        <v>26</v>
      </c>
      <c r="AG12" s="33">
        <v>27</v>
      </c>
      <c r="AH12" s="33">
        <v>28</v>
      </c>
      <c r="AI12" s="33">
        <v>29</v>
      </c>
      <c r="AJ12" s="33">
        <v>30</v>
      </c>
      <c r="AK12" s="33">
        <v>31</v>
      </c>
      <c r="AL12" s="33">
        <v>32</v>
      </c>
      <c r="AM12" s="33">
        <v>33</v>
      </c>
      <c r="AN12" s="33">
        <v>34</v>
      </c>
      <c r="AO12" s="33">
        <v>35</v>
      </c>
      <c r="AP12" s="33">
        <v>36</v>
      </c>
      <c r="AQ12" s="33">
        <v>37</v>
      </c>
      <c r="AR12" s="33">
        <v>38</v>
      </c>
      <c r="AS12" s="33">
        <v>39</v>
      </c>
      <c r="AT12" s="33">
        <v>40</v>
      </c>
      <c r="AU12" s="33">
        <v>41</v>
      </c>
      <c r="AV12" s="33">
        <v>42</v>
      </c>
      <c r="AW12" s="33">
        <v>43</v>
      </c>
      <c r="AX12" s="33">
        <v>44</v>
      </c>
      <c r="AY12" s="33">
        <v>45</v>
      </c>
      <c r="AZ12" s="33">
        <v>46</v>
      </c>
      <c r="BA12" s="33">
        <v>47</v>
      </c>
      <c r="BB12" s="33">
        <v>48</v>
      </c>
      <c r="BC12" s="33">
        <v>49</v>
      </c>
      <c r="IE12" s="18"/>
      <c r="IF12" s="18"/>
      <c r="IG12" s="18"/>
      <c r="IH12" s="18"/>
      <c r="II12" s="18"/>
    </row>
    <row r="13" spans="1:243" s="17" customFormat="1" ht="169.5" customHeight="1">
      <c r="A13" s="72">
        <v>1.01</v>
      </c>
      <c r="B13" s="71" t="s">
        <v>53</v>
      </c>
      <c r="C13" s="34" t="s">
        <v>38</v>
      </c>
      <c r="D13" s="26">
        <v>2</v>
      </c>
      <c r="E13" s="45" t="s">
        <v>50</v>
      </c>
      <c r="F13" s="27"/>
      <c r="G13" s="28"/>
      <c r="H13" s="29"/>
      <c r="I13" s="30" t="s">
        <v>29</v>
      </c>
      <c r="J13" s="31">
        <v>1</v>
      </c>
      <c r="K13" s="32" t="s">
        <v>30</v>
      </c>
      <c r="L13" s="32" t="s">
        <v>4</v>
      </c>
      <c r="M13" s="41"/>
      <c r="N13" s="42"/>
      <c r="O13" s="41"/>
      <c r="P13" s="41"/>
      <c r="Q13" s="41"/>
      <c r="R13" s="4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4">
        <f>+D13*M13</f>
        <v>0</v>
      </c>
      <c r="BB13" s="43">
        <f>+BA13</f>
        <v>0</v>
      </c>
      <c r="BC13" s="21" t="str">
        <f>SpellNumber(L13,BB13)</f>
        <v>INR Zero Only</v>
      </c>
      <c r="IA13" s="17">
        <v>1.01</v>
      </c>
      <c r="IB13" s="35" t="s">
        <v>53</v>
      </c>
      <c r="IC13" s="17" t="s">
        <v>38</v>
      </c>
      <c r="ID13" s="17">
        <v>2</v>
      </c>
      <c r="IE13" s="18" t="s">
        <v>50</v>
      </c>
      <c r="IF13" s="18"/>
      <c r="IG13" s="18"/>
      <c r="IH13" s="18"/>
      <c r="II13" s="18"/>
    </row>
    <row r="14" spans="1:243" s="17" customFormat="1" ht="180.75" customHeight="1">
      <c r="A14" s="50">
        <v>1.02</v>
      </c>
      <c r="B14" s="71" t="s">
        <v>54</v>
      </c>
      <c r="C14" s="34" t="s">
        <v>46</v>
      </c>
      <c r="D14" s="51">
        <v>2</v>
      </c>
      <c r="E14" s="45" t="s">
        <v>50</v>
      </c>
      <c r="F14" s="27"/>
      <c r="G14" s="28"/>
      <c r="H14" s="29"/>
      <c r="I14" s="46" t="s">
        <v>29</v>
      </c>
      <c r="J14" s="31">
        <v>1</v>
      </c>
      <c r="K14" s="47" t="s">
        <v>30</v>
      </c>
      <c r="L14" s="47" t="s">
        <v>4</v>
      </c>
      <c r="M14" s="41"/>
      <c r="N14" s="42"/>
      <c r="O14" s="48"/>
      <c r="P14" s="41"/>
      <c r="Q14" s="41"/>
      <c r="R14" s="41"/>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9">
        <f>+D14*M14</f>
        <v>0</v>
      </c>
      <c r="BB14" s="43">
        <f>+BA14</f>
        <v>0</v>
      </c>
      <c r="BC14" s="21" t="str">
        <f>SpellNumber(L14,BB14)</f>
        <v>INR Zero Only</v>
      </c>
      <c r="IA14" s="17">
        <v>1.02</v>
      </c>
      <c r="IB14" s="35" t="s">
        <v>54</v>
      </c>
      <c r="IC14" s="17" t="s">
        <v>46</v>
      </c>
      <c r="ID14" s="17">
        <v>2</v>
      </c>
      <c r="IE14" s="18" t="s">
        <v>50</v>
      </c>
      <c r="IF14" s="18"/>
      <c r="IG14" s="18"/>
      <c r="IH14" s="18"/>
      <c r="II14" s="18"/>
    </row>
    <row r="15" spans="1:243" s="22" customFormat="1" ht="51" customHeight="1">
      <c r="A15" s="53" t="s">
        <v>32</v>
      </c>
      <c r="B15" s="54"/>
      <c r="C15" s="55"/>
      <c r="D15" s="55"/>
      <c r="E15" s="55"/>
      <c r="F15" s="55"/>
      <c r="G15" s="55"/>
      <c r="H15" s="56"/>
      <c r="I15" s="56"/>
      <c r="J15" s="56"/>
      <c r="K15" s="56"/>
      <c r="L15" s="55"/>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SUM(BA13:BA13)</f>
        <v>0</v>
      </c>
      <c r="BB15" s="59">
        <f>SUM(BB13:BB14)</f>
        <v>0</v>
      </c>
      <c r="BC15" s="52" t="str">
        <f>SpellNumber($E$2,BB15)</f>
        <v>INR Zero Only</v>
      </c>
      <c r="IE15" s="23">
        <v>4</v>
      </c>
      <c r="IF15" s="23" t="s">
        <v>31</v>
      </c>
      <c r="IG15" s="23" t="s">
        <v>33</v>
      </c>
      <c r="IH15" s="23">
        <v>10</v>
      </c>
      <c r="II15" s="23" t="s">
        <v>28</v>
      </c>
    </row>
    <row r="16" spans="1:243" s="24" customFormat="1" ht="54.75" customHeight="1" hidden="1">
      <c r="A16" s="53" t="s">
        <v>34</v>
      </c>
      <c r="B16" s="53"/>
      <c r="C16" s="60"/>
      <c r="D16" s="61"/>
      <c r="E16" s="62" t="s">
        <v>35</v>
      </c>
      <c r="F16" s="63"/>
      <c r="G16" s="64"/>
      <c r="H16" s="65"/>
      <c r="I16" s="65"/>
      <c r="J16" s="65"/>
      <c r="K16" s="66"/>
      <c r="L16" s="67"/>
      <c r="M16" s="68" t="s">
        <v>36</v>
      </c>
      <c r="N16" s="65"/>
      <c r="O16" s="57"/>
      <c r="P16" s="57"/>
      <c r="Q16" s="57"/>
      <c r="R16" s="57"/>
      <c r="S16" s="57"/>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9">
        <f>IF(ISBLANK(F16),0,IF(E16="Excess (+)",ROUND(BA15+(BA15*F16),2),IF(E16="Less (-)",ROUND(BA15+(BA15*F16*(-1)),2),0)))</f>
        <v>0</v>
      </c>
      <c r="BB16" s="70">
        <f>ROUND(BA16,0)</f>
        <v>0</v>
      </c>
      <c r="BC16" s="52" t="str">
        <f>SpellNumber(L16,BB16)</f>
        <v> Zero Only</v>
      </c>
      <c r="IE16" s="25"/>
      <c r="IF16" s="25"/>
      <c r="IG16" s="25"/>
      <c r="IH16" s="25"/>
      <c r="II16" s="25"/>
    </row>
    <row r="17" spans="1:243" s="24" customFormat="1" ht="43.5" customHeight="1">
      <c r="A17" s="79" t="s">
        <v>44</v>
      </c>
      <c r="B17" s="79"/>
      <c r="C17" s="74" t="str">
        <f>SpellNumber($E$2,BB15)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E17" s="25"/>
      <c r="IF17" s="25"/>
      <c r="IG17" s="25"/>
      <c r="IH17" s="25"/>
      <c r="II17" s="25"/>
    </row>
  </sheetData>
  <sheetProtection password="CA97" sheet="1" selectLockedCells="1"/>
  <mergeCells count="9">
    <mergeCell ref="A9:BC9"/>
    <mergeCell ref="C17:BC17"/>
    <mergeCell ref="A1:L1"/>
    <mergeCell ref="A4:BC4"/>
    <mergeCell ref="A5:BC5"/>
    <mergeCell ref="A6:BC6"/>
    <mergeCell ref="A7:BC7"/>
    <mergeCell ref="B8:BC8"/>
    <mergeCell ref="A17:B17"/>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O13:R14 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80" t="s">
        <v>37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Purchase</cp:lastModifiedBy>
  <cp:lastPrinted>2019-04-04T06:30:52Z</cp:lastPrinted>
  <dcterms:created xsi:type="dcterms:W3CDTF">2009-01-30T06:42:42Z</dcterms:created>
  <dcterms:modified xsi:type="dcterms:W3CDTF">2021-10-28T04:35:09Z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